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60" windowWidth="22260" windowHeight="12585" activeTab="1"/>
  </bookViews>
  <sheets>
    <sheet name="ცხრილი 2" sheetId="1" r:id="rId1"/>
    <sheet name="ცხრილი 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3" l="1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6" i="3"/>
  <c r="F5" i="3"/>
  <c r="F4" i="3"/>
  <c r="F3" i="3"/>
  <c r="G16" i="1" l="1"/>
  <c r="G17" i="1" l="1"/>
  <c r="G15" i="1"/>
  <c r="G14" i="1"/>
  <c r="G13" i="1"/>
  <c r="G12" i="1"/>
  <c r="G11" i="1"/>
  <c r="G10" i="1"/>
  <c r="G9" i="1"/>
  <c r="G8" i="1"/>
  <c r="G7" i="1"/>
  <c r="G6" i="1"/>
  <c r="G5" i="1"/>
  <c r="G3" i="1" l="1"/>
  <c r="G19" i="1"/>
  <c r="G20" i="1"/>
  <c r="G21" i="1"/>
  <c r="G22" i="1"/>
  <c r="G23" i="1"/>
  <c r="H24" i="1" l="1"/>
</calcChain>
</file>

<file path=xl/sharedStrings.xml><?xml version="1.0" encoding="utf-8"?>
<sst xmlns="http://schemas.openxmlformats.org/spreadsheetml/2006/main" count="106" uniqueCount="65">
  <si>
    <t>დაფინანსების წყარო</t>
  </si>
  <si>
    <t>N</t>
  </si>
  <si>
    <t>დასახელება</t>
  </si>
  <si>
    <t>ფორმა</t>
  </si>
  <si>
    <t>რაოდენობა</t>
  </si>
  <si>
    <t>ერთეულის ღირებულება (ლარი)</t>
  </si>
  <si>
    <t>ჯამური ბიუჯეტი 
(ლარი)</t>
  </si>
  <si>
    <t>სარეზერვო ფონდი</t>
  </si>
  <si>
    <t>ცალი</t>
  </si>
  <si>
    <t>კომპლექტი</t>
  </si>
  <si>
    <t>ბიოსაიზოლაციო კომბინიზონი</t>
  </si>
  <si>
    <t>სადეზინფექციო ხსნარები (ხელის)</t>
  </si>
  <si>
    <t>პირბადე</t>
  </si>
  <si>
    <t>სათვალე (გუგლის ტიპის)</t>
  </si>
  <si>
    <t>პირბადე (N95 p2p3)</t>
  </si>
  <si>
    <t>სულ</t>
  </si>
  <si>
    <t>ხელოვნური სუნთქვის აპარატი -  Hamilton T1, სატრანსპორტო, გარანტია 2 წელი</t>
  </si>
  <si>
    <t>სამედიცინო აპარატურა და სამედიცინო საგნები 30 ემერჯენსის ბოქსირებული პალატის აღსაჭურვად.</t>
  </si>
  <si>
    <t xml:space="preserve">დეფიბრილატორი, Mindray, BeneHeart D3, ბიფაზური, პაციენტის მონიტორინგის შესაძლებლობით, მოზრდილთა და პედიატრიული, პეისინგის სისტემით, 360 ჯოული, </t>
  </si>
  <si>
    <t>ხელოვნური სუნთქვის აპარატი, Mindray, Synovent E3, სუნთქვის სხვადასხვა რეჟმებით, მომუშავე წნეხილ ჟანგბადსა და აირზე, აკუმულატორით,ინტერაქტიული ფერად-თხევადკრისტალური ეკრანით, მოზრდილთა და პედიატრიულთა.</t>
  </si>
  <si>
    <t>ხელოვნური სუნთქვის აპარატი, Mindray, SV300, ხელოვნური სუნთქვის აპარატი ტურბინით, აკუმულატორით,ინტერაქტიული ფერად-თხევადკრისტალური ეკრანით, მოზრდილთა და პედიატრიულთა.</t>
  </si>
  <si>
    <t>ლინეომატი, Mindray, SP3, ერთარხიანი, ღია სისტემის, განკუთვნილი სხვადასხვა ზომის შპრიცებთან სამუშაოდ, აკუმულატორით, ფერად-თხევადკრისტალური ეკრანით.</t>
  </si>
  <si>
    <t>პაციენტის მონიტორი, Mindray, Umec 10, სტანდარტული მონიტორინგის ფუნქციით ( სატურაცია, ეკგ, არაინვაზიური წნევა, ტემპერატურა, პულსი, სუნთქვის სიხშირე)</t>
  </si>
  <si>
    <t xml:space="preserve">ცალი </t>
  </si>
  <si>
    <t>ელექტრო ამომქაჩი, ჩინეთი, ორბალონიანი.</t>
  </si>
  <si>
    <t xml:space="preserve"> შესასყიდი რაოდენობები</t>
  </si>
  <si>
    <t>ამბუ (დიდების)</t>
  </si>
  <si>
    <t xml:space="preserve">ინჟექტორული ამომქაჩი, საფრანგეთი, Tecnology medicale, მომუშავე წნეხილ აირზე. </t>
  </si>
  <si>
    <t>დეფიბრილატორი,  Mindray BeneHeart D3, ბიფაზური, პაციენტის მონიტორინგის შესაძლებლობით, მოზრდილთა და პედიატრიული, 360 ჯოული.</t>
  </si>
  <si>
    <t>ლარინგოსკოპი, ოთხპირიანი, Gima იტალია.</t>
  </si>
  <si>
    <t>ელექტრო ამომქაჩი,  Gima, 40 ლიტრი წუთში.</t>
  </si>
  <si>
    <t>ელექტრო ამომქაჩი, იტალია, Gima uno, 15 ლიტრი წუთში.</t>
  </si>
  <si>
    <t>ცეტრალური ვაკუმიი საქაჩ აპართთან დასაკავშირებლად,  Gima იტალია.</t>
  </si>
  <si>
    <t>დაცვის საშუალებები</t>
  </si>
  <si>
    <t xml:space="preserve"> სატრანსპორტო საშულებების დეზინფექციის მომსახურება</t>
  </si>
  <si>
    <t>საწოლი (მატრასით)</t>
  </si>
  <si>
    <t>ტუმბო</t>
  </si>
  <si>
    <t>მაგიდა</t>
  </si>
  <si>
    <t>ლაბადა პოლიეთეილენის (პირადი დაცვის საშულება)</t>
  </si>
  <si>
    <t xml:space="preserve">საბანი </t>
  </si>
  <si>
    <t xml:space="preserve">ბალიში </t>
  </si>
  <si>
    <t>ხელთათმანი ნიტრილის (წყვილი, ზომა XL)</t>
  </si>
  <si>
    <t xml:space="preserve">პირბადე სამშრიანი </t>
  </si>
  <si>
    <t>დეზინფექციის მომსახურება (სამინისტროს ადმინისტრაციული შენობა)</t>
  </si>
  <si>
    <t>მატრასის დამცავი</t>
  </si>
  <si>
    <t>ერთჯერადი თეთრეული (კომპლექტი)</t>
  </si>
  <si>
    <t>სათვალე გუგლის ტიპის</t>
  </si>
  <si>
    <t>ხელთათმანი არასტერილური</t>
  </si>
  <si>
    <t>ბახილები წყვილი</t>
  </si>
  <si>
    <t>საწვავის ხარჯი  (ერთი თვის სავარაუდო ხარჯი)</t>
  </si>
  <si>
    <t>პირსახოცები (დიდი, პატარა)</t>
  </si>
  <si>
    <t>შაპუნი ერთჯერადი</t>
  </si>
  <si>
    <t xml:space="preserve">საპონი ერთჯერადი </t>
  </si>
  <si>
    <t>ტუალეტის ქაღალდი</t>
  </si>
  <si>
    <t>ერთჯერადი საყოფაცხოვრებო ნივთები (ჭიქა, თეფში, კოვზი, ნაგვის პარკები)</t>
  </si>
  <si>
    <t>გაუთვალისწინებელი ხარჯი</t>
  </si>
  <si>
    <t>ხელის სადეზინფექციო საშუალება (1 ლიტრიანი შეფუთვით)</t>
  </si>
  <si>
    <t>დეზინფექციებისათვის საჭირო ელექტრო და ხელის შესასხურებელი აპარატი.</t>
  </si>
  <si>
    <t>სამეურნეო მომსახურება</t>
  </si>
  <si>
    <t>ერთეული</t>
  </si>
  <si>
    <t>შესასყიდი რაოდენობა</t>
  </si>
  <si>
    <t>სულ ბიუჯეტი (ლარი)</t>
  </si>
  <si>
    <t>სადეზინფეციო საშუალებები (ტაბლეტი, ფხვნილი სადეზინფექციო ხსნარის მოსამზადებლად, კგ)</t>
  </si>
  <si>
    <t>კგ (თუ ცალი???)</t>
  </si>
  <si>
    <t xml:space="preserve"> შესასყიდი რაოდენობები (ამ ცხრილში გაერთიანებულია/ერთგვაროვანი პოზიციები დაჯამებულია მიმდინარე შესყიდვის (153,380 ლარის საქონელი) და დარჩენილი რესურსის (305, 664.7 ლარი) ფარგლებში შესასყიდი საქონელი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</si>
</sst>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rgb="FFFF0000"/>
      <name val="Segoe UI"/>
      <family val="2"/>
    </font>
    <font>
      <sz val="9"/>
      <color rgb="FFFF0000"/>
      <name val="Calibri"/>
      <family val="2"/>
      <scheme val="minor"/>
    </font>
    <font>
      <sz val="9"/>
      <color rgb="FF212121"/>
      <name val="Segoe UI"/>
      <family val="2"/>
    </font>
    <font>
      <sz val="9"/>
      <name val="Segoe UI"/>
      <family val="2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Border="1"/>
    <xf numFmtId="43" fontId="0" fillId="0" borderId="0" xfId="1" applyFont="1" applyBorder="1"/>
    <xf numFmtId="0" fontId="0" fillId="0" borderId="0" xfId="0" applyBorder="1"/>
    <xf numFmtId="0" fontId="0" fillId="0" borderId="0" xfId="0" applyFont="1" applyBorder="1" applyAlignment="1">
      <alignment horizontal="center" wrapText="1"/>
    </xf>
    <xf numFmtId="0" fontId="4" fillId="0" borderId="1" xfId="0" applyFont="1" applyBorder="1" applyAlignment="1">
      <alignment vertical="top"/>
    </xf>
    <xf numFmtId="43" fontId="0" fillId="0" borderId="0" xfId="0" applyNumberFormat="1" applyBorder="1"/>
    <xf numFmtId="0" fontId="2" fillId="0" borderId="1" xfId="0" applyFont="1" applyBorder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3" fontId="2" fillId="0" borderId="0" xfId="1" applyFont="1" applyBorder="1"/>
    <xf numFmtId="0" fontId="0" fillId="0" borderId="1" xfId="0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1" xfId="0" applyFont="1" applyBorder="1"/>
    <xf numFmtId="43" fontId="5" fillId="0" borderId="0" xfId="1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3" fontId="5" fillId="2" borderId="0" xfId="1" applyFont="1" applyFill="1" applyBorder="1"/>
    <xf numFmtId="0" fontId="0" fillId="2" borderId="0" xfId="0" applyFill="1" applyBorder="1"/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top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43" fontId="22" fillId="0" borderId="1" xfId="1" applyFont="1" applyBorder="1" applyAlignment="1">
      <alignment horizontal="center" vertical="center" wrapText="1"/>
    </xf>
    <xf numFmtId="43" fontId="0" fillId="0" borderId="1" xfId="1" applyFont="1" applyBorder="1"/>
    <xf numFmtId="43" fontId="0" fillId="0" borderId="0" xfId="1" applyFont="1"/>
    <xf numFmtId="0" fontId="2" fillId="0" borderId="1" xfId="0" applyFont="1" applyFill="1" applyBorder="1" applyAlignment="1">
      <alignment vertical="top"/>
    </xf>
    <xf numFmtId="0" fontId="23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7" workbookViewId="0">
      <selection activeCell="C34" sqref="C34"/>
    </sheetView>
  </sheetViews>
  <sheetFormatPr defaultRowHeight="15" x14ac:dyDescent="0.25"/>
  <cols>
    <col min="1" max="1" width="9.140625" style="3" customWidth="1"/>
    <col min="2" max="2" width="6.85546875" style="3" customWidth="1"/>
    <col min="3" max="3" width="77.140625" style="13" customWidth="1"/>
    <col min="4" max="4" width="14.85546875" style="14" customWidth="1"/>
    <col min="5" max="5" width="21.140625" style="15" customWidth="1"/>
    <col min="6" max="6" width="18.140625" style="3" customWidth="1"/>
    <col min="7" max="7" width="19.28515625" style="15" customWidth="1"/>
    <col min="8" max="8" width="14.28515625" style="2" bestFit="1" customWidth="1"/>
    <col min="9" max="9" width="9.140625" style="3"/>
    <col min="10" max="10" width="14.28515625" style="3" bestFit="1" customWidth="1"/>
    <col min="11" max="11" width="9.140625" style="3"/>
    <col min="12" max="12" width="12.28515625" style="3" bestFit="1" customWidth="1"/>
    <col min="13" max="16384" width="9.140625" style="3"/>
  </cols>
  <sheetData>
    <row r="1" spans="1:8" ht="24" customHeight="1" x14ac:dyDescent="0.25">
      <c r="A1" s="16"/>
      <c r="B1" s="35" t="s">
        <v>25</v>
      </c>
      <c r="C1" s="35"/>
      <c r="D1" s="35"/>
      <c r="E1" s="35"/>
      <c r="F1" s="35"/>
      <c r="G1" s="35"/>
      <c r="H1" s="17"/>
    </row>
    <row r="2" spans="1:8" s="4" customFormat="1" ht="50.25" customHeight="1" x14ac:dyDescent="0.2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7"/>
    </row>
    <row r="3" spans="1:8" ht="29.25" customHeight="1" x14ac:dyDescent="0.25">
      <c r="A3" s="36" t="s">
        <v>7</v>
      </c>
      <c r="B3" s="41">
        <v>1</v>
      </c>
      <c r="C3" s="40" t="s">
        <v>16</v>
      </c>
      <c r="D3" s="22" t="s">
        <v>8</v>
      </c>
      <c r="E3" s="23">
        <v>20</v>
      </c>
      <c r="F3" s="23">
        <v>47000</v>
      </c>
      <c r="G3" s="23">
        <f>F3*E3</f>
        <v>940000</v>
      </c>
      <c r="H3" s="17"/>
    </row>
    <row r="4" spans="1:8" ht="26.25" customHeight="1" x14ac:dyDescent="0.25">
      <c r="A4" s="36"/>
      <c r="B4" s="41">
        <v>2</v>
      </c>
      <c r="C4" s="28" t="s">
        <v>17</v>
      </c>
      <c r="D4" s="27" t="s">
        <v>9</v>
      </c>
      <c r="E4" s="37"/>
      <c r="F4" s="38"/>
      <c r="G4" s="23"/>
      <c r="H4" s="17"/>
    </row>
    <row r="5" spans="1:8" ht="30.75" customHeight="1" x14ac:dyDescent="0.25">
      <c r="A5" s="36"/>
      <c r="B5" s="20">
        <v>2.1</v>
      </c>
      <c r="C5" s="21" t="s">
        <v>28</v>
      </c>
      <c r="D5" s="22" t="s">
        <v>8</v>
      </c>
      <c r="E5" s="23">
        <v>19</v>
      </c>
      <c r="F5" s="23">
        <v>10400</v>
      </c>
      <c r="G5" s="23">
        <f t="shared" ref="G5:G23" si="0">F5*E5</f>
        <v>197600</v>
      </c>
      <c r="H5" s="17"/>
    </row>
    <row r="6" spans="1:8" ht="30.75" customHeight="1" x14ac:dyDescent="0.25">
      <c r="A6" s="36"/>
      <c r="B6" s="20">
        <v>2.2000000000000002</v>
      </c>
      <c r="C6" s="21" t="s">
        <v>18</v>
      </c>
      <c r="D6" s="22" t="s">
        <v>8</v>
      </c>
      <c r="E6" s="23">
        <v>4</v>
      </c>
      <c r="F6" s="23">
        <v>11245</v>
      </c>
      <c r="G6" s="23">
        <f t="shared" si="0"/>
        <v>44980</v>
      </c>
      <c r="H6" s="17"/>
    </row>
    <row r="7" spans="1:8" ht="39.75" customHeight="1" x14ac:dyDescent="0.25">
      <c r="A7" s="36"/>
      <c r="B7" s="20">
        <v>2.2999999999999998</v>
      </c>
      <c r="C7" s="21" t="s">
        <v>19</v>
      </c>
      <c r="D7" s="22" t="s">
        <v>8</v>
      </c>
      <c r="E7" s="23">
        <v>27</v>
      </c>
      <c r="F7" s="23">
        <v>20000</v>
      </c>
      <c r="G7" s="23">
        <f t="shared" si="0"/>
        <v>540000</v>
      </c>
      <c r="H7" s="17"/>
    </row>
    <row r="8" spans="1:8" ht="37.5" customHeight="1" x14ac:dyDescent="0.25">
      <c r="A8" s="36"/>
      <c r="B8" s="20">
        <v>2.4</v>
      </c>
      <c r="C8" s="21" t="s">
        <v>20</v>
      </c>
      <c r="D8" s="22" t="s">
        <v>8</v>
      </c>
      <c r="E8" s="23">
        <v>3</v>
      </c>
      <c r="F8" s="23">
        <v>25490</v>
      </c>
      <c r="G8" s="23">
        <f t="shared" si="0"/>
        <v>76470</v>
      </c>
      <c r="H8" s="17"/>
    </row>
    <row r="9" spans="1:8" ht="31.5" customHeight="1" x14ac:dyDescent="0.25">
      <c r="A9" s="36"/>
      <c r="B9" s="20">
        <v>2.5</v>
      </c>
      <c r="C9" s="21" t="s">
        <v>21</v>
      </c>
      <c r="D9" s="22" t="s">
        <v>8</v>
      </c>
      <c r="E9" s="23">
        <v>30</v>
      </c>
      <c r="F9" s="23">
        <v>1180</v>
      </c>
      <c r="G9" s="23">
        <f t="shared" si="0"/>
        <v>35400</v>
      </c>
      <c r="H9" s="17"/>
    </row>
    <row r="10" spans="1:8" ht="29.25" customHeight="1" x14ac:dyDescent="0.25">
      <c r="A10" s="36"/>
      <c r="B10" s="20">
        <v>2.6</v>
      </c>
      <c r="C10" s="21" t="s">
        <v>22</v>
      </c>
      <c r="D10" s="22" t="s">
        <v>8</v>
      </c>
      <c r="E10" s="23">
        <v>30</v>
      </c>
      <c r="F10" s="23">
        <v>1945</v>
      </c>
      <c r="G10" s="23">
        <f t="shared" si="0"/>
        <v>58350</v>
      </c>
      <c r="H10" s="17"/>
    </row>
    <row r="11" spans="1:8" s="34" customFormat="1" ht="18.75" customHeight="1" x14ac:dyDescent="0.25">
      <c r="A11" s="36"/>
      <c r="B11" s="29">
        <v>2.7</v>
      </c>
      <c r="C11" s="30" t="s">
        <v>29</v>
      </c>
      <c r="D11" s="31" t="s">
        <v>23</v>
      </c>
      <c r="E11" s="32">
        <v>25</v>
      </c>
      <c r="F11" s="32">
        <v>215</v>
      </c>
      <c r="G11" s="32">
        <f t="shared" si="0"/>
        <v>5375</v>
      </c>
      <c r="H11" s="33"/>
    </row>
    <row r="12" spans="1:8" ht="18" customHeight="1" x14ac:dyDescent="0.25">
      <c r="A12" s="36"/>
      <c r="B12" s="20">
        <v>2.8</v>
      </c>
      <c r="C12" s="21" t="s">
        <v>24</v>
      </c>
      <c r="D12" s="22" t="s">
        <v>8</v>
      </c>
      <c r="E12" s="23">
        <v>3</v>
      </c>
      <c r="F12" s="23">
        <v>700</v>
      </c>
      <c r="G12" s="23">
        <f t="shared" si="0"/>
        <v>2100</v>
      </c>
      <c r="H12" s="17"/>
    </row>
    <row r="13" spans="1:8" ht="18.75" customHeight="1" x14ac:dyDescent="0.25">
      <c r="A13" s="36"/>
      <c r="B13" s="20">
        <v>2.9</v>
      </c>
      <c r="C13" s="21" t="s">
        <v>30</v>
      </c>
      <c r="D13" s="22" t="s">
        <v>8</v>
      </c>
      <c r="E13" s="23">
        <v>6</v>
      </c>
      <c r="F13" s="23">
        <v>900</v>
      </c>
      <c r="G13" s="23">
        <f t="shared" si="0"/>
        <v>5400</v>
      </c>
      <c r="H13" s="17"/>
    </row>
    <row r="14" spans="1:8" ht="18" customHeight="1" x14ac:dyDescent="0.25">
      <c r="A14" s="36"/>
      <c r="B14" s="39">
        <v>2.1</v>
      </c>
      <c r="C14" s="21" t="s">
        <v>31</v>
      </c>
      <c r="D14" s="22" t="s">
        <v>8</v>
      </c>
      <c r="E14" s="23">
        <v>7</v>
      </c>
      <c r="F14" s="23">
        <v>450</v>
      </c>
      <c r="G14" s="23">
        <f t="shared" si="0"/>
        <v>3150</v>
      </c>
      <c r="H14" s="17"/>
    </row>
    <row r="15" spans="1:8" ht="19.5" customHeight="1" x14ac:dyDescent="0.25">
      <c r="A15" s="36"/>
      <c r="B15" s="20">
        <v>2.11</v>
      </c>
      <c r="C15" s="21" t="s">
        <v>27</v>
      </c>
      <c r="D15" s="22" t="s">
        <v>8</v>
      </c>
      <c r="E15" s="23">
        <v>9</v>
      </c>
      <c r="F15" s="23">
        <v>900</v>
      </c>
      <c r="G15" s="23">
        <f t="shared" si="0"/>
        <v>8100</v>
      </c>
      <c r="H15" s="17"/>
    </row>
    <row r="16" spans="1:8" ht="19.5" customHeight="1" x14ac:dyDescent="0.25">
      <c r="A16" s="36"/>
      <c r="B16" s="20">
        <v>2.12</v>
      </c>
      <c r="C16" s="21" t="s">
        <v>32</v>
      </c>
      <c r="D16" s="22" t="s">
        <v>8</v>
      </c>
      <c r="E16" s="23">
        <v>20</v>
      </c>
      <c r="F16" s="23">
        <v>260</v>
      </c>
      <c r="G16" s="23">
        <f t="shared" si="0"/>
        <v>5200</v>
      </c>
      <c r="H16" s="17"/>
    </row>
    <row r="17" spans="1:10" ht="16.5" customHeight="1" x14ac:dyDescent="0.25">
      <c r="A17" s="36"/>
      <c r="B17" s="29">
        <v>2.13</v>
      </c>
      <c r="C17" s="30" t="s">
        <v>26</v>
      </c>
      <c r="D17" s="31" t="s">
        <v>23</v>
      </c>
      <c r="E17" s="32">
        <v>30</v>
      </c>
      <c r="F17" s="32">
        <v>90</v>
      </c>
      <c r="G17" s="32">
        <f t="shared" si="0"/>
        <v>2700</v>
      </c>
      <c r="H17" s="17"/>
    </row>
    <row r="18" spans="1:10" ht="16.5" customHeight="1" x14ac:dyDescent="0.25">
      <c r="A18" s="36"/>
      <c r="B18" s="29">
        <v>3</v>
      </c>
      <c r="C18" s="42" t="s">
        <v>33</v>
      </c>
      <c r="D18" s="31"/>
      <c r="E18" s="32"/>
      <c r="F18" s="32"/>
      <c r="G18" s="32"/>
      <c r="H18" s="17"/>
    </row>
    <row r="19" spans="1:10" ht="16.5" customHeight="1" x14ac:dyDescent="0.25">
      <c r="A19" s="36"/>
      <c r="B19" s="20">
        <v>3.1</v>
      </c>
      <c r="C19" s="24" t="s">
        <v>10</v>
      </c>
      <c r="D19" s="25" t="s">
        <v>8</v>
      </c>
      <c r="E19" s="23">
        <v>10000</v>
      </c>
      <c r="F19" s="26">
        <v>29</v>
      </c>
      <c r="G19" s="23">
        <f t="shared" si="0"/>
        <v>290000</v>
      </c>
      <c r="H19" s="17"/>
    </row>
    <row r="20" spans="1:10" ht="18.75" customHeight="1" x14ac:dyDescent="0.25">
      <c r="A20" s="36"/>
      <c r="B20" s="20">
        <v>3.2</v>
      </c>
      <c r="C20" s="24" t="s">
        <v>11</v>
      </c>
      <c r="D20" s="25" t="s">
        <v>8</v>
      </c>
      <c r="E20" s="23">
        <v>10000</v>
      </c>
      <c r="F20" s="26">
        <v>43</v>
      </c>
      <c r="G20" s="23">
        <f t="shared" si="0"/>
        <v>430000</v>
      </c>
      <c r="H20" s="17"/>
      <c r="J20" s="6"/>
    </row>
    <row r="21" spans="1:10" ht="17.25" customHeight="1" x14ac:dyDescent="0.25">
      <c r="A21" s="36"/>
      <c r="B21" s="20">
        <v>3.3</v>
      </c>
      <c r="C21" s="24" t="s">
        <v>12</v>
      </c>
      <c r="D21" s="25" t="s">
        <v>8</v>
      </c>
      <c r="E21" s="23">
        <v>200000</v>
      </c>
      <c r="F21" s="26">
        <v>0.30499999999999999</v>
      </c>
      <c r="G21" s="23">
        <f t="shared" si="0"/>
        <v>61000</v>
      </c>
      <c r="H21" s="17"/>
    </row>
    <row r="22" spans="1:10" ht="17.25" customHeight="1" x14ac:dyDescent="0.25">
      <c r="A22" s="36"/>
      <c r="B22" s="20">
        <v>3.4</v>
      </c>
      <c r="C22" s="24" t="s">
        <v>13</v>
      </c>
      <c r="D22" s="25" t="s">
        <v>8</v>
      </c>
      <c r="E22" s="23">
        <v>10000</v>
      </c>
      <c r="F22" s="26">
        <v>12</v>
      </c>
      <c r="G22" s="23">
        <f t="shared" si="0"/>
        <v>120000</v>
      </c>
      <c r="H22" s="17"/>
    </row>
    <row r="23" spans="1:10" ht="17.25" customHeight="1" x14ac:dyDescent="0.25">
      <c r="A23" s="36"/>
      <c r="B23" s="20">
        <v>3.5</v>
      </c>
      <c r="C23" s="24" t="s">
        <v>14</v>
      </c>
      <c r="D23" s="25" t="s">
        <v>8</v>
      </c>
      <c r="E23" s="23">
        <v>30000</v>
      </c>
      <c r="F23" s="26">
        <v>4.5</v>
      </c>
      <c r="G23" s="23">
        <f t="shared" si="0"/>
        <v>135000</v>
      </c>
      <c r="H23" s="17"/>
    </row>
    <row r="24" spans="1:10" x14ac:dyDescent="0.25">
      <c r="A24" s="1"/>
      <c r="B24" s="1"/>
      <c r="C24" s="7" t="s">
        <v>15</v>
      </c>
      <c r="D24" s="8"/>
      <c r="E24" s="9"/>
      <c r="F24" s="1"/>
      <c r="G24" s="9"/>
      <c r="H24" s="10">
        <f>SUM(G3:G23)</f>
        <v>2960825</v>
      </c>
      <c r="J24" s="6"/>
    </row>
    <row r="25" spans="1:10" x14ac:dyDescent="0.25">
      <c r="A25" s="1"/>
      <c r="B25" s="1"/>
      <c r="C25" s="11"/>
      <c r="D25" s="8"/>
      <c r="E25" s="9"/>
      <c r="F25" s="1"/>
      <c r="G25" s="9"/>
    </row>
    <row r="27" spans="1:10" x14ac:dyDescent="0.25">
      <c r="J27" s="6"/>
    </row>
  </sheetData>
  <mergeCells count="3">
    <mergeCell ref="B1:G1"/>
    <mergeCell ref="A3:A23"/>
    <mergeCell ref="E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topLeftCell="A16" workbookViewId="0">
      <selection activeCell="J12" sqref="J12"/>
    </sheetView>
  </sheetViews>
  <sheetFormatPr defaultRowHeight="15" x14ac:dyDescent="0.25"/>
  <cols>
    <col min="1" max="1" width="4.28515625" customWidth="1"/>
    <col min="2" max="2" width="58" customWidth="1"/>
    <col min="3" max="3" width="19.7109375" style="48" customWidth="1"/>
    <col min="4" max="4" width="15.85546875" style="57" customWidth="1"/>
    <col min="5" max="5" width="14" style="48" customWidth="1"/>
    <col min="6" max="6" width="11.5703125" style="71" customWidth="1"/>
  </cols>
  <sheetData>
    <row r="1" spans="1:6" s="3" customFormat="1" ht="57.75" customHeight="1" x14ac:dyDescent="0.25">
      <c r="A1" s="73" t="s">
        <v>64</v>
      </c>
      <c r="B1" s="73"/>
      <c r="C1" s="73"/>
      <c r="D1" s="73"/>
      <c r="E1" s="73"/>
      <c r="F1" s="73"/>
    </row>
    <row r="2" spans="1:6" s="60" customFormat="1" ht="38.25" x14ac:dyDescent="0.2">
      <c r="A2" s="59" t="s">
        <v>1</v>
      </c>
      <c r="B2" s="41" t="s">
        <v>2</v>
      </c>
      <c r="C2" s="41" t="s">
        <v>59</v>
      </c>
      <c r="D2" s="41" t="s">
        <v>60</v>
      </c>
      <c r="E2" s="41" t="s">
        <v>5</v>
      </c>
      <c r="F2" s="69" t="s">
        <v>61</v>
      </c>
    </row>
    <row r="3" spans="1:6" ht="24" x14ac:dyDescent="0.25">
      <c r="A3" s="31"/>
      <c r="B3" s="46" t="s">
        <v>57</v>
      </c>
      <c r="C3" s="61" t="s">
        <v>8</v>
      </c>
      <c r="D3" s="54">
        <v>22</v>
      </c>
      <c r="E3" s="66">
        <v>90</v>
      </c>
      <c r="F3" s="70">
        <f>D3*E3</f>
        <v>1980</v>
      </c>
    </row>
    <row r="4" spans="1:6" ht="24.75" x14ac:dyDescent="0.25">
      <c r="A4" s="31"/>
      <c r="B4" s="47" t="s">
        <v>62</v>
      </c>
      <c r="C4" s="62" t="s">
        <v>63</v>
      </c>
      <c r="D4" s="54">
        <v>100</v>
      </c>
      <c r="E4" s="66">
        <v>35</v>
      </c>
      <c r="F4" s="70">
        <f>D4*E4</f>
        <v>3500</v>
      </c>
    </row>
    <row r="5" spans="1:6" x14ac:dyDescent="0.25">
      <c r="A5" s="31"/>
      <c r="B5" s="47" t="s">
        <v>56</v>
      </c>
      <c r="C5" s="62" t="s">
        <v>8</v>
      </c>
      <c r="D5" s="54">
        <v>200</v>
      </c>
      <c r="E5" s="66">
        <v>25</v>
      </c>
      <c r="F5" s="70">
        <f>D5*E5</f>
        <v>5000</v>
      </c>
    </row>
    <row r="6" spans="1:6" x14ac:dyDescent="0.25">
      <c r="A6" s="43"/>
      <c r="B6" s="46" t="s">
        <v>34</v>
      </c>
      <c r="C6" s="61" t="s">
        <v>8</v>
      </c>
      <c r="D6" s="55">
        <v>140</v>
      </c>
      <c r="E6" s="66">
        <v>100</v>
      </c>
      <c r="F6" s="70">
        <f>D6*E6</f>
        <v>14000</v>
      </c>
    </row>
    <row r="7" spans="1:6" ht="24.75" x14ac:dyDescent="0.25">
      <c r="A7" s="51"/>
      <c r="B7" s="47" t="s">
        <v>43</v>
      </c>
      <c r="C7" s="62"/>
      <c r="D7" s="54"/>
      <c r="E7" s="66"/>
      <c r="F7" s="70">
        <v>250</v>
      </c>
    </row>
    <row r="8" spans="1:6" x14ac:dyDescent="0.25">
      <c r="A8" s="51"/>
      <c r="B8" s="47" t="s">
        <v>42</v>
      </c>
      <c r="C8" s="61" t="s">
        <v>8</v>
      </c>
      <c r="D8" s="54">
        <v>500</v>
      </c>
      <c r="E8" s="66">
        <v>0.3</v>
      </c>
      <c r="F8" s="70">
        <f>D8*E8</f>
        <v>150</v>
      </c>
    </row>
    <row r="9" spans="1:6" x14ac:dyDescent="0.25">
      <c r="A9" s="51"/>
      <c r="B9" s="47" t="s">
        <v>38</v>
      </c>
      <c r="C9" s="61" t="s">
        <v>8</v>
      </c>
      <c r="D9" s="54">
        <v>440</v>
      </c>
      <c r="E9" s="66">
        <v>8</v>
      </c>
      <c r="F9" s="70">
        <f>D9*E9</f>
        <v>3520</v>
      </c>
    </row>
    <row r="10" spans="1:6" x14ac:dyDescent="0.25">
      <c r="A10" s="52"/>
      <c r="B10" s="47" t="s">
        <v>41</v>
      </c>
      <c r="C10" s="61" t="s">
        <v>8</v>
      </c>
      <c r="D10" s="54">
        <v>125000</v>
      </c>
      <c r="E10" s="66">
        <v>0.18</v>
      </c>
      <c r="F10" s="70">
        <f>D10*E10</f>
        <v>22500</v>
      </c>
    </row>
    <row r="11" spans="1:6" x14ac:dyDescent="0.25">
      <c r="A11" s="1"/>
      <c r="B11" s="5" t="s">
        <v>47</v>
      </c>
      <c r="C11" s="61" t="s">
        <v>8</v>
      </c>
      <c r="D11" s="56">
        <v>700000</v>
      </c>
      <c r="E11" s="66">
        <v>0.2</v>
      </c>
      <c r="F11" s="70">
        <f>D11*E11</f>
        <v>140000</v>
      </c>
    </row>
    <row r="12" spans="1:6" x14ac:dyDescent="0.25">
      <c r="A12" s="44"/>
      <c r="B12" s="47" t="s">
        <v>46</v>
      </c>
      <c r="C12" s="61" t="s">
        <v>8</v>
      </c>
      <c r="D12" s="54">
        <v>10000</v>
      </c>
      <c r="E12" s="66">
        <v>9.5</v>
      </c>
      <c r="F12" s="70">
        <f>D12*E12</f>
        <v>95000</v>
      </c>
    </row>
    <row r="13" spans="1:6" x14ac:dyDescent="0.25">
      <c r="A13" s="1"/>
      <c r="B13" s="5" t="s">
        <v>48</v>
      </c>
      <c r="C13" s="61" t="s">
        <v>8</v>
      </c>
      <c r="D13" s="56">
        <v>12000</v>
      </c>
      <c r="E13" s="66">
        <v>5.7</v>
      </c>
      <c r="F13" s="70">
        <f>D13*E13</f>
        <v>68400</v>
      </c>
    </row>
    <row r="14" spans="1:6" x14ac:dyDescent="0.25">
      <c r="A14" s="49"/>
      <c r="B14" s="47" t="s">
        <v>35</v>
      </c>
      <c r="C14" s="61" t="s">
        <v>8</v>
      </c>
      <c r="D14" s="54">
        <v>100</v>
      </c>
      <c r="E14" s="66">
        <v>145</v>
      </c>
      <c r="F14" s="70">
        <f>D14*E14</f>
        <v>14500</v>
      </c>
    </row>
    <row r="15" spans="1:6" x14ac:dyDescent="0.25">
      <c r="A15" s="49"/>
      <c r="B15" s="47" t="s">
        <v>36</v>
      </c>
      <c r="C15" s="61" t="s">
        <v>8</v>
      </c>
      <c r="D15" s="54">
        <v>100</v>
      </c>
      <c r="E15" s="66">
        <v>75</v>
      </c>
      <c r="F15" s="70">
        <f>D15*E15</f>
        <v>7500</v>
      </c>
    </row>
    <row r="16" spans="1:6" x14ac:dyDescent="0.25">
      <c r="A16" s="49"/>
      <c r="B16" s="47" t="s">
        <v>37</v>
      </c>
      <c r="C16" s="61" t="s">
        <v>8</v>
      </c>
      <c r="D16" s="54">
        <v>100</v>
      </c>
      <c r="E16" s="66">
        <v>80</v>
      </c>
      <c r="F16" s="70">
        <f>D16*E16</f>
        <v>8000</v>
      </c>
    </row>
    <row r="17" spans="1:6" x14ac:dyDescent="0.25">
      <c r="A17" s="53"/>
      <c r="B17" s="47" t="s">
        <v>39</v>
      </c>
      <c r="C17" s="61" t="s">
        <v>8</v>
      </c>
      <c r="D17" s="54">
        <v>100</v>
      </c>
      <c r="E17" s="66">
        <v>17.899999999999999</v>
      </c>
      <c r="F17" s="70">
        <f>D17*E17</f>
        <v>1789.9999999999998</v>
      </c>
    </row>
    <row r="18" spans="1:6" x14ac:dyDescent="0.25">
      <c r="A18" s="53"/>
      <c r="B18" s="47" t="s">
        <v>40</v>
      </c>
      <c r="C18" s="61" t="s">
        <v>8</v>
      </c>
      <c r="D18" s="54">
        <v>100</v>
      </c>
      <c r="E18" s="66">
        <v>7.9</v>
      </c>
      <c r="F18" s="70">
        <f>D18*E18</f>
        <v>790</v>
      </c>
    </row>
    <row r="19" spans="1:6" x14ac:dyDescent="0.25">
      <c r="A19" s="44"/>
      <c r="B19" s="47" t="s">
        <v>44</v>
      </c>
      <c r="C19" s="61" t="s">
        <v>8</v>
      </c>
      <c r="D19" s="54">
        <v>100</v>
      </c>
      <c r="E19" s="66">
        <v>43</v>
      </c>
      <c r="F19" s="70">
        <f>D19*E19</f>
        <v>4300</v>
      </c>
    </row>
    <row r="20" spans="1:6" x14ac:dyDescent="0.25">
      <c r="A20" s="45"/>
      <c r="B20" s="47" t="s">
        <v>45</v>
      </c>
      <c r="C20" s="61" t="s">
        <v>8</v>
      </c>
      <c r="D20" s="54">
        <v>400</v>
      </c>
      <c r="E20" s="66">
        <v>3.5</v>
      </c>
      <c r="F20" s="70">
        <f>D20*E20</f>
        <v>1400</v>
      </c>
    </row>
    <row r="21" spans="1:6" x14ac:dyDescent="0.25">
      <c r="A21" s="45"/>
      <c r="B21" s="5" t="s">
        <v>50</v>
      </c>
      <c r="C21" s="63" t="s">
        <v>9</v>
      </c>
      <c r="D21" s="56">
        <v>200</v>
      </c>
      <c r="E21" s="66">
        <v>20</v>
      </c>
      <c r="F21" s="70">
        <f>D21*E21</f>
        <v>4000</v>
      </c>
    </row>
    <row r="22" spans="1:6" x14ac:dyDescent="0.25">
      <c r="A22" s="1"/>
      <c r="B22" s="5" t="s">
        <v>51</v>
      </c>
      <c r="C22" s="61" t="s">
        <v>8</v>
      </c>
      <c r="D22" s="56">
        <v>500</v>
      </c>
      <c r="E22" s="68">
        <v>0.35</v>
      </c>
      <c r="F22" s="70">
        <f>D22*E22</f>
        <v>175</v>
      </c>
    </row>
    <row r="23" spans="1:6" x14ac:dyDescent="0.25">
      <c r="A23" s="1"/>
      <c r="B23" s="5" t="s">
        <v>52</v>
      </c>
      <c r="C23" s="61" t="s">
        <v>8</v>
      </c>
      <c r="D23" s="56">
        <v>500</v>
      </c>
      <c r="E23" s="68">
        <v>0.13</v>
      </c>
      <c r="F23" s="70">
        <f>D23*E23</f>
        <v>65</v>
      </c>
    </row>
    <row r="24" spans="1:6" x14ac:dyDescent="0.25">
      <c r="A24" s="1"/>
      <c r="B24" s="5" t="s">
        <v>53</v>
      </c>
      <c r="C24" s="61" t="s">
        <v>8</v>
      </c>
      <c r="D24" s="56">
        <v>300</v>
      </c>
      <c r="E24" s="66">
        <v>1</v>
      </c>
      <c r="F24" s="70">
        <f>D24*E24</f>
        <v>300</v>
      </c>
    </row>
    <row r="25" spans="1:6" ht="24" x14ac:dyDescent="0.25">
      <c r="A25" s="1"/>
      <c r="B25" s="12" t="s">
        <v>54</v>
      </c>
      <c r="C25" s="64"/>
      <c r="D25" s="56"/>
      <c r="E25" s="66"/>
      <c r="F25" s="70">
        <v>1000</v>
      </c>
    </row>
    <row r="26" spans="1:6" x14ac:dyDescent="0.25">
      <c r="A26" s="1"/>
      <c r="B26" s="5" t="s">
        <v>49</v>
      </c>
      <c r="C26" s="63"/>
      <c r="D26" s="56"/>
      <c r="E26" s="66"/>
      <c r="F26" s="70">
        <v>10000</v>
      </c>
    </row>
    <row r="27" spans="1:6" x14ac:dyDescent="0.25">
      <c r="A27" s="1"/>
      <c r="B27" s="5" t="s">
        <v>55</v>
      </c>
      <c r="C27" s="63"/>
      <c r="D27" s="58"/>
      <c r="E27" s="66"/>
      <c r="F27" s="70">
        <v>40000</v>
      </c>
    </row>
    <row r="28" spans="1:6" x14ac:dyDescent="0.25">
      <c r="A28" s="1"/>
      <c r="B28" s="50" t="s">
        <v>58</v>
      </c>
      <c r="C28" s="65"/>
      <c r="D28" s="58"/>
      <c r="E28" s="66"/>
      <c r="F28" s="70">
        <v>10000</v>
      </c>
    </row>
    <row r="29" spans="1:6" x14ac:dyDescent="0.25">
      <c r="A29" s="1"/>
      <c r="B29" s="72" t="s">
        <v>15</v>
      </c>
      <c r="C29" s="67"/>
      <c r="D29" s="58"/>
      <c r="E29" s="67"/>
      <c r="F29" s="70">
        <f>SUM(F3:F28)</f>
        <v>458120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ცხრილი 2</vt:lpstr>
      <vt:lpstr>ცხრილი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2020-03-06T16:54:00Z</dcterms:modified>
</cp:coreProperties>
</file>